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R\Erasmus\2019-2020\Formulare rap int KA103 si KA107 2019\KA107\"/>
    </mc:Choice>
  </mc:AlternateContent>
  <xr:revisionPtr revIDLastSave="0" documentId="13_ncr:1_{675081F6-85BA-4BAD-A3E8-1F02B7853F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I_KA107_2019" sheetId="1" r:id="rId1"/>
  </sheets>
  <definedNames>
    <definedName name="_xlnm.Print_Area" localSheetId="0">RI_KA107_2019!$A$1:$P$37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 l="1"/>
  <c r="L28" i="1" l="1"/>
  <c r="C30" i="1" s="1"/>
  <c r="L17" i="1" l="1"/>
  <c r="L12" i="1" l="1"/>
  <c r="A34" i="1" l="1"/>
</calcChain>
</file>

<file path=xl/sharedStrings.xml><?xml version="1.0" encoding="utf-8"?>
<sst xmlns="http://schemas.openxmlformats.org/spreadsheetml/2006/main" count="32" uniqueCount="32">
  <si>
    <t>1.1. Total sprijin individual si transport:</t>
  </si>
  <si>
    <t>1.2. Sprijin pentru organizarea mobilitatilor (SOM):</t>
  </si>
  <si>
    <t>Data:</t>
  </si>
  <si>
    <t>(zz.ll.aaaa)</t>
  </si>
  <si>
    <t>(nume, prenume si semnatura coordonatorului institutional)</t>
  </si>
  <si>
    <t>(nume, prenume si semnatura responsabilului financiar)</t>
  </si>
  <si>
    <t xml:space="preserve">Beneficiar: </t>
  </si>
  <si>
    <t>Raport intermediar</t>
  </si>
  <si>
    <t xml:space="preserve">Perioada de raportare: </t>
  </si>
  <si>
    <t xml:space="preserve">Numar contract financiar: </t>
  </si>
  <si>
    <t>Camp de completat de catre Beneficiar 
(camp neblocat)</t>
  </si>
  <si>
    <t>Informatie calculata 
(camp blocat)</t>
  </si>
  <si>
    <t>Valoare calculata cu eroare</t>
  </si>
  <si>
    <t>Indeplineste conditia pentru virarea transei 2 corespunzatoare a max. 20% din fondurile contractate initial (fara SOM).</t>
  </si>
  <si>
    <t>* - exceptand fondurile SOM</t>
  </si>
  <si>
    <t>01.08.2019 - 15.04.2020</t>
  </si>
  <si>
    <t>Erasmus+ / KA107 / 2019</t>
  </si>
  <si>
    <t>(nume, prenume si semnatura reprezentantului legal)</t>
  </si>
  <si>
    <t>( 2019-1-RO01-KA107-XXXXXX )</t>
  </si>
  <si>
    <t>1. Suma totala alocata de AN (conform contract financiar - Anexa II):</t>
  </si>
  <si>
    <t>2. Total granturi contractate de Beneficiar cu participantii si raportate in Mobility Tool+:</t>
  </si>
  <si>
    <t>3. Total granturi platite participantilor din sumele alocate initial de AN*:</t>
  </si>
  <si>
    <t>2.1. Grant SMS raportat:</t>
  </si>
  <si>
    <t>2.2. Grant SMP raportat:</t>
  </si>
  <si>
    <t>2.3. Grant STA raportat:</t>
  </si>
  <si>
    <t>2.4. Grant STT raportat:</t>
  </si>
  <si>
    <t xml:space="preserve">   (conform art. I.4.3 din contractul financiar)</t>
  </si>
  <si>
    <t>5. Procent platit din avansul primit*:</t>
  </si>
  <si>
    <t>! Camp completat gresit -&gt; de corectat</t>
  </si>
  <si>
    <r>
      <t>F- KA1-</t>
    </r>
    <r>
      <rPr>
        <i/>
        <sz val="11"/>
        <rFont val="Calibri"/>
        <family val="2"/>
      </rPr>
      <t>139/ 04.2020</t>
    </r>
  </si>
  <si>
    <t>4. Avans mobilitati primit de la AN (fara SOM)*:</t>
  </si>
  <si>
    <t>v20.04.13.2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</si>
</sst>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i/>
      <sz val="11"/>
      <color indexed="8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sz val="10"/>
      <color theme="0" tint="-0.34998626667073579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</font>
    <font>
      <sz val="12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5" borderId="0" xfId="0" applyFill="1" applyBorder="1" applyProtection="1"/>
    <xf numFmtId="165" fontId="0" fillId="5" borderId="0" xfId="0" applyNumberFormat="1" applyFill="1" applyBorder="1" applyAlignment="1" applyProtection="1"/>
    <xf numFmtId="0" fontId="0" fillId="5" borderId="0" xfId="0" applyFill="1" applyProtection="1"/>
    <xf numFmtId="0" fontId="0" fillId="0" borderId="0" xfId="0" applyProtection="1"/>
    <xf numFmtId="0" fontId="2" fillId="5" borderId="0" xfId="0" applyFont="1" applyFill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5" borderId="8" xfId="0" applyFill="1" applyBorder="1" applyProtection="1"/>
    <xf numFmtId="0" fontId="0" fillId="5" borderId="4" xfId="0" applyFill="1" applyBorder="1" applyProtection="1"/>
    <xf numFmtId="0" fontId="2" fillId="5" borderId="0" xfId="0" applyFont="1" applyFill="1" applyBorder="1" applyProtection="1"/>
    <xf numFmtId="0" fontId="0" fillId="5" borderId="5" xfId="0" applyFill="1" applyBorder="1" applyProtection="1"/>
    <xf numFmtId="0" fontId="0" fillId="5" borderId="1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3" xfId="0" applyFill="1" applyBorder="1" applyAlignment="1" applyProtection="1">
      <alignment horizontal="center"/>
    </xf>
    <xf numFmtId="165" fontId="2" fillId="5" borderId="0" xfId="0" applyNumberFormat="1" applyFont="1" applyFill="1" applyBorder="1" applyAlignment="1" applyProtection="1"/>
    <xf numFmtId="0" fontId="0" fillId="5" borderId="0" xfId="0" applyFill="1" applyBorder="1" applyAlignment="1" applyProtection="1"/>
    <xf numFmtId="0" fontId="3" fillId="5" borderId="0" xfId="0" applyFont="1" applyFill="1" applyAlignment="1" applyProtection="1">
      <alignment wrapText="1"/>
    </xf>
    <xf numFmtId="0" fontId="10" fillId="5" borderId="0" xfId="0" applyFont="1" applyFill="1" applyProtection="1"/>
    <xf numFmtId="0" fontId="2" fillId="5" borderId="0" xfId="0" applyFont="1" applyFill="1" applyAlignment="1" applyProtection="1">
      <alignment horizontal="left" vertical="top"/>
    </xf>
    <xf numFmtId="0" fontId="3" fillId="5" borderId="0" xfId="0" quotePrefix="1" applyFont="1" applyFill="1" applyBorder="1" applyProtection="1"/>
    <xf numFmtId="0" fontId="0" fillId="6" borderId="0" xfId="0" applyFill="1" applyProtection="1"/>
    <xf numFmtId="0" fontId="0" fillId="7" borderId="0" xfId="0" applyFill="1" applyProtection="1"/>
    <xf numFmtId="0" fontId="4" fillId="7" borderId="0" xfId="0" applyFont="1" applyFill="1" applyBorder="1" applyProtection="1"/>
    <xf numFmtId="0" fontId="13" fillId="7" borderId="0" xfId="0" applyFont="1" applyFill="1" applyBorder="1" applyProtection="1"/>
    <xf numFmtId="0" fontId="14" fillId="7" borderId="0" xfId="0" applyFont="1" applyFill="1" applyProtection="1"/>
    <xf numFmtId="0" fontId="0" fillId="7" borderId="0" xfId="0" applyFill="1" applyBorder="1" applyProtection="1"/>
    <xf numFmtId="0" fontId="6" fillId="7" borderId="0" xfId="0" applyFont="1" applyFill="1" applyBorder="1" applyAlignment="1" applyProtection="1">
      <alignment horizontal="center" vertical="center" wrapText="1"/>
    </xf>
    <xf numFmtId="10" fontId="2" fillId="5" borderId="0" xfId="0" applyNumberFormat="1" applyFont="1" applyFill="1" applyBorder="1" applyAlignment="1" applyProtection="1"/>
    <xf numFmtId="0" fontId="9" fillId="7" borderId="0" xfId="0" applyFont="1" applyFill="1" applyBorder="1" applyAlignment="1" applyProtection="1">
      <alignment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horizontal="center"/>
    </xf>
    <xf numFmtId="165" fontId="2" fillId="5" borderId="0" xfId="0" applyNumberFormat="1" applyFont="1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3" fillId="5" borderId="0" xfId="0" applyFont="1" applyFill="1" applyBorder="1" applyAlignment="1" applyProtection="1">
      <alignment vertical="top" wrapText="1"/>
    </xf>
    <xf numFmtId="0" fontId="0" fillId="5" borderId="15" xfId="0" applyFill="1" applyBorder="1" applyProtection="1"/>
    <xf numFmtId="0" fontId="12" fillId="5" borderId="0" xfId="0" applyFont="1" applyFill="1" applyProtection="1"/>
    <xf numFmtId="0" fontId="0" fillId="0" borderId="0" xfId="0" applyBorder="1" applyProtection="1"/>
    <xf numFmtId="0" fontId="17" fillId="5" borderId="0" xfId="0" applyFont="1" applyFill="1" applyAlignment="1" applyProtection="1">
      <alignment horizontal="center" vertical="center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0" fillId="5" borderId="11" xfId="0" applyFill="1" applyBorder="1" applyAlignment="1" applyProtection="1">
      <alignment horizontal="left" vertical="center"/>
      <protection locked="0"/>
    </xf>
    <xf numFmtId="165" fontId="2" fillId="8" borderId="9" xfId="1" applyNumberFormat="1" applyFont="1" applyFill="1" applyBorder="1" applyAlignment="1" applyProtection="1">
      <alignment horizontal="right" vertical="center"/>
    </xf>
    <xf numFmtId="165" fontId="2" fillId="8" borderId="11" xfId="1" applyNumberFormat="1" applyFont="1" applyFill="1" applyBorder="1" applyAlignment="1" applyProtection="1">
      <alignment horizontal="right" vertical="center"/>
    </xf>
    <xf numFmtId="0" fontId="16" fillId="5" borderId="0" xfId="0" applyFont="1" applyFill="1" applyAlignment="1" applyProtection="1">
      <alignment horizontal="left" vertical="top" wrapText="1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5" fontId="0" fillId="5" borderId="9" xfId="0" applyNumberFormat="1" applyFill="1" applyBorder="1" applyAlignment="1" applyProtection="1">
      <alignment vertical="center"/>
      <protection locked="0"/>
    </xf>
    <xf numFmtId="165" fontId="0" fillId="5" borderId="11" xfId="0" applyNumberFormat="1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horizontal="center"/>
    </xf>
    <xf numFmtId="165" fontId="0" fillId="5" borderId="9" xfId="0" applyNumberFormat="1" applyFill="1" applyBorder="1" applyAlignment="1" applyProtection="1">
      <alignment horizontal="right" vertical="center"/>
      <protection locked="0"/>
    </xf>
    <xf numFmtId="165" fontId="0" fillId="5" borderId="11" xfId="0" applyNumberFormat="1" applyFill="1" applyBorder="1" applyAlignment="1" applyProtection="1">
      <alignment horizontal="right" vertical="center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0" fillId="5" borderId="10" xfId="0" applyFill="1" applyBorder="1" applyAlignment="1" applyProtection="1">
      <alignment horizontal="left" vertical="top" wrapText="1"/>
      <protection locked="0"/>
    </xf>
    <xf numFmtId="0" fontId="0" fillId="5" borderId="11" xfId="0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center" wrapText="1"/>
    </xf>
    <xf numFmtId="0" fontId="16" fillId="5" borderId="0" xfId="0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top" wrapText="1"/>
    </xf>
    <xf numFmtId="0" fontId="3" fillId="5" borderId="16" xfId="0" applyFont="1" applyFill="1" applyBorder="1" applyAlignment="1" applyProtection="1">
      <alignment horizontal="center" vertical="top" wrapText="1"/>
    </xf>
    <xf numFmtId="0" fontId="3" fillId="5" borderId="0" xfId="0" applyFont="1" applyFill="1" applyBorder="1" applyAlignment="1" applyProtection="1">
      <alignment horizontal="center" vertical="top" wrapText="1"/>
    </xf>
    <xf numFmtId="165" fontId="2" fillId="0" borderId="9" xfId="0" applyNumberFormat="1" applyFont="1" applyFill="1" applyBorder="1" applyAlignment="1" applyProtection="1">
      <alignment horizontal="right" vertical="center"/>
      <protection locked="0"/>
    </xf>
    <xf numFmtId="165" fontId="2" fillId="0" borderId="11" xfId="0" applyNumberFormat="1" applyFont="1" applyFill="1" applyBorder="1" applyAlignment="1" applyProtection="1">
      <alignment horizontal="right" vertical="center"/>
      <protection locked="0"/>
    </xf>
    <xf numFmtId="10" fontId="2" fillId="8" borderId="9" xfId="0" applyNumberFormat="1" applyFont="1" applyFill="1" applyBorder="1" applyAlignment="1" applyProtection="1">
      <alignment horizontal="right" vertical="center"/>
    </xf>
    <xf numFmtId="10" fontId="2" fillId="8" borderId="11" xfId="0" applyNumberFormat="1" applyFont="1" applyFill="1" applyBorder="1" applyAlignment="1" applyProtection="1">
      <alignment horizontal="right" vertical="center"/>
    </xf>
    <xf numFmtId="165" fontId="2" fillId="5" borderId="10" xfId="0" applyNumberFormat="1" applyFont="1" applyFill="1" applyBorder="1" applyAlignment="1" applyProtection="1">
      <alignment horizontal="right" vertical="center"/>
      <protection locked="0"/>
    </xf>
    <xf numFmtId="165" fontId="2" fillId="5" borderId="11" xfId="0" applyNumberFormat="1" applyFont="1" applyFill="1" applyBorder="1" applyAlignment="1" applyProtection="1">
      <alignment horizontal="right" vertical="center"/>
      <protection locked="0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/>
    </xf>
    <xf numFmtId="14" fontId="0" fillId="5" borderId="0" xfId="0" applyNumberFormat="1" applyFill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top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</xf>
    <xf numFmtId="0" fontId="5" fillId="8" borderId="14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14"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FFFF0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color auto="1"/>
      </font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Q69"/>
  <sheetViews>
    <sheetView tabSelected="1" zoomScaleNormal="100" workbookViewId="0">
      <selection activeCell="E6" sqref="E6:H6"/>
    </sheetView>
  </sheetViews>
  <sheetFormatPr defaultColWidth="0" defaultRowHeight="15" zeroHeight="1" x14ac:dyDescent="0.25"/>
  <cols>
    <col min="1" max="1" width="8" style="22" customWidth="1"/>
    <col min="2" max="2" width="6" style="22" customWidth="1"/>
    <col min="3" max="3" width="13.42578125" style="22" customWidth="1"/>
    <col min="4" max="4" width="8.7109375" style="22" customWidth="1"/>
    <col min="5" max="5" width="5.5703125" style="23" customWidth="1"/>
    <col min="6" max="6" width="10" style="22" customWidth="1"/>
    <col min="7" max="7" width="6.140625" style="22" customWidth="1"/>
    <col min="8" max="8" width="9.85546875" style="22" customWidth="1"/>
    <col min="9" max="9" width="9.140625" style="22" customWidth="1"/>
    <col min="10" max="10" width="16" style="22" customWidth="1"/>
    <col min="11" max="11" width="2.85546875" style="22" customWidth="1"/>
    <col min="12" max="12" width="6.140625" style="22" customWidth="1"/>
    <col min="13" max="13" width="17.5703125" style="22" customWidth="1"/>
    <col min="14" max="14" width="19.85546875" style="22" customWidth="1"/>
    <col min="15" max="15" width="4.7109375" style="22" customWidth="1"/>
    <col min="16" max="16" width="2.85546875" style="22" customWidth="1"/>
    <col min="17" max="257" width="9.140625" style="22" hidden="1" customWidth="1"/>
    <col min="258" max="16384" width="9.140625" style="22" hidden="1"/>
  </cols>
  <sheetData>
    <row r="1" spans="1:16" s="4" customFormat="1" ht="16.5" customHeight="1" x14ac:dyDescent="0.25">
      <c r="A1" s="19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4" customFormat="1" x14ac:dyDescent="0.25">
      <c r="A2" s="3"/>
      <c r="B2" s="5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" customFormat="1" ht="30" customHeight="1" x14ac:dyDescent="0.25">
      <c r="A3" s="3"/>
      <c r="B3" s="43" t="s">
        <v>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"/>
      <c r="P3" s="3"/>
    </row>
    <row r="4" spans="1:16" s="4" customFormat="1" ht="20.100000000000001" customHeight="1" x14ac:dyDescent="0.25">
      <c r="A4" s="3"/>
      <c r="B4" s="5" t="s">
        <v>8</v>
      </c>
      <c r="C4" s="38"/>
      <c r="D4" s="38"/>
      <c r="E4" s="50" t="s">
        <v>15</v>
      </c>
      <c r="F4" s="51"/>
      <c r="G4" s="52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8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20.100000000000001" customHeight="1" x14ac:dyDescent="0.25">
      <c r="A6" s="3"/>
      <c r="B6" s="5" t="s">
        <v>9</v>
      </c>
      <c r="C6" s="38"/>
      <c r="D6" s="38"/>
      <c r="E6" s="44"/>
      <c r="F6" s="45"/>
      <c r="G6" s="45"/>
      <c r="H6" s="46"/>
      <c r="I6" s="3"/>
      <c r="J6" s="3"/>
      <c r="K6" s="3"/>
      <c r="L6" s="3"/>
      <c r="M6" s="3"/>
      <c r="N6" s="3"/>
      <c r="O6" s="3"/>
      <c r="P6" s="3"/>
    </row>
    <row r="7" spans="1:16" s="4" customFormat="1" ht="15" customHeight="1" x14ac:dyDescent="0.25">
      <c r="A7" s="3"/>
      <c r="B7" s="41" t="s">
        <v>18</v>
      </c>
      <c r="C7" s="3"/>
      <c r="D7" s="33"/>
      <c r="E7" s="33"/>
      <c r="F7" s="3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4" customFormat="1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4" customFormat="1" ht="30" customHeight="1" x14ac:dyDescent="0.25">
      <c r="A9" s="3"/>
      <c r="B9" s="20" t="s">
        <v>6</v>
      </c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  <c r="O9" s="3"/>
      <c r="P9" s="3"/>
    </row>
    <row r="10" spans="1:16" s="4" customFormat="1" ht="12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s="4" customFormat="1" ht="9.9499999999999993" customHeight="1" x14ac:dyDescent="0.25">
      <c r="A11" s="3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1"/>
      <c r="P11" s="3"/>
    </row>
    <row r="12" spans="1:16" s="4" customFormat="1" ht="20.100000000000001" customHeight="1" x14ac:dyDescent="0.25">
      <c r="A12" s="3"/>
      <c r="B12" s="9"/>
      <c r="C12" s="36" t="s">
        <v>19</v>
      </c>
      <c r="D12" s="10"/>
      <c r="E12" s="10"/>
      <c r="F12" s="10"/>
      <c r="G12" s="10"/>
      <c r="H12" s="10"/>
      <c r="I12" s="3"/>
      <c r="J12" s="1"/>
      <c r="L12" s="47">
        <f>J13+J14</f>
        <v>0</v>
      </c>
      <c r="M12" s="48"/>
      <c r="N12" s="11"/>
      <c r="O12" s="1"/>
      <c r="P12" s="3"/>
    </row>
    <row r="13" spans="1:16" s="4" customFormat="1" ht="20.100000000000001" customHeight="1" x14ac:dyDescent="0.25">
      <c r="A13" s="3"/>
      <c r="B13" s="9"/>
      <c r="C13" s="37" t="s">
        <v>0</v>
      </c>
      <c r="D13" s="1"/>
      <c r="E13" s="1"/>
      <c r="F13" s="1"/>
      <c r="G13" s="2"/>
      <c r="H13" s="1"/>
      <c r="I13" s="1"/>
      <c r="J13" s="56"/>
      <c r="K13" s="57"/>
      <c r="L13" s="1"/>
      <c r="M13" s="1"/>
      <c r="N13" s="11"/>
      <c r="O13" s="1"/>
      <c r="P13" s="3"/>
    </row>
    <row r="14" spans="1:16" s="4" customFormat="1" ht="20.100000000000001" customHeight="1" x14ac:dyDescent="0.25">
      <c r="A14" s="3"/>
      <c r="B14" s="9"/>
      <c r="C14" s="37" t="s">
        <v>1</v>
      </c>
      <c r="D14" s="1"/>
      <c r="E14" s="1"/>
      <c r="F14" s="1"/>
      <c r="G14" s="1"/>
      <c r="H14" s="1"/>
      <c r="I14" s="1"/>
      <c r="J14" s="56"/>
      <c r="K14" s="57"/>
      <c r="L14" s="1"/>
      <c r="M14" s="1"/>
      <c r="N14" s="11"/>
      <c r="O14" s="1"/>
      <c r="P14" s="3"/>
    </row>
    <row r="15" spans="1:16" s="4" customFormat="1" ht="9.9499999999999993" customHeight="1" thickBot="1" x14ac:dyDescent="0.3">
      <c r="A15" s="3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  <c r="P15" s="3"/>
    </row>
    <row r="16" spans="1:16" s="4" customFormat="1" ht="9.9499999999999993" customHeight="1" x14ac:dyDescent="0.25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1"/>
      <c r="P16" s="3"/>
    </row>
    <row r="17" spans="1:16" s="4" customFormat="1" ht="20.100000000000001" customHeight="1" x14ac:dyDescent="0.25">
      <c r="A17" s="3"/>
      <c r="B17" s="9"/>
      <c r="C17" s="61" t="s">
        <v>20</v>
      </c>
      <c r="D17" s="61"/>
      <c r="E17" s="61"/>
      <c r="F17" s="61"/>
      <c r="G17" s="61"/>
      <c r="H17" s="61"/>
      <c r="I17" s="61"/>
      <c r="J17" s="61"/>
      <c r="K17" s="40"/>
      <c r="L17" s="47">
        <f>SUM(F18:G21)</f>
        <v>0</v>
      </c>
      <c r="M17" s="48"/>
      <c r="N17" s="11"/>
      <c r="O17" s="1"/>
      <c r="P17" s="3"/>
    </row>
    <row r="18" spans="1:16" s="4" customFormat="1" ht="20.100000000000001" customHeight="1" x14ac:dyDescent="0.25">
      <c r="A18" s="3"/>
      <c r="B18" s="9"/>
      <c r="C18" s="37" t="s">
        <v>22</v>
      </c>
      <c r="D18" s="1"/>
      <c r="E18" s="1"/>
      <c r="F18" s="53"/>
      <c r="G18" s="54"/>
      <c r="H18" s="1"/>
      <c r="I18" s="1"/>
      <c r="J18" s="1"/>
      <c r="K18" s="1"/>
      <c r="L18" s="1"/>
      <c r="M18" s="1"/>
      <c r="N18" s="11"/>
      <c r="O18" s="1"/>
      <c r="P18" s="3"/>
    </row>
    <row r="19" spans="1:16" s="4" customFormat="1" ht="20.100000000000001" customHeight="1" x14ac:dyDescent="0.25">
      <c r="A19" s="3"/>
      <c r="B19" s="9"/>
      <c r="C19" s="37" t="s">
        <v>23</v>
      </c>
      <c r="D19" s="1"/>
      <c r="E19" s="1"/>
      <c r="F19" s="53"/>
      <c r="G19" s="54"/>
      <c r="H19" s="1"/>
      <c r="I19" s="1"/>
      <c r="J19" s="1"/>
      <c r="K19" s="1"/>
      <c r="L19" s="1"/>
      <c r="M19" s="1"/>
      <c r="N19" s="11"/>
      <c r="O19" s="1"/>
      <c r="P19" s="3"/>
    </row>
    <row r="20" spans="1:16" s="4" customFormat="1" ht="20.100000000000001" customHeight="1" x14ac:dyDescent="0.25">
      <c r="A20" s="3"/>
      <c r="B20" s="9"/>
      <c r="C20" s="37" t="s">
        <v>24</v>
      </c>
      <c r="D20" s="1"/>
      <c r="E20" s="1"/>
      <c r="F20" s="53"/>
      <c r="G20" s="54"/>
      <c r="H20" s="1"/>
      <c r="I20" s="1"/>
      <c r="J20" s="1"/>
      <c r="K20" s="1"/>
      <c r="L20" s="1"/>
      <c r="M20" s="1"/>
      <c r="N20" s="11"/>
      <c r="O20" s="1"/>
      <c r="P20" s="3"/>
    </row>
    <row r="21" spans="1:16" s="4" customFormat="1" ht="20.100000000000001" customHeight="1" x14ac:dyDescent="0.25">
      <c r="A21" s="3"/>
      <c r="B21" s="9"/>
      <c r="C21" s="37" t="s">
        <v>25</v>
      </c>
      <c r="D21" s="1"/>
      <c r="F21" s="53"/>
      <c r="G21" s="54"/>
      <c r="H21" s="1"/>
      <c r="I21" s="1"/>
      <c r="J21" s="1"/>
      <c r="K21" s="1"/>
      <c r="L21" s="1"/>
      <c r="M21" s="1"/>
      <c r="N21" s="11"/>
      <c r="O21" s="1"/>
      <c r="P21" s="3"/>
    </row>
    <row r="22" spans="1:16" s="4" customFormat="1" ht="9.9499999999999993" customHeight="1" thickBot="1" x14ac:dyDescent="0.3">
      <c r="A22" s="3"/>
      <c r="B22" s="12"/>
      <c r="C22" s="13"/>
      <c r="D22" s="13"/>
      <c r="E22" s="55"/>
      <c r="F22" s="55"/>
      <c r="G22" s="13"/>
      <c r="H22" s="13"/>
      <c r="I22" s="13"/>
      <c r="J22" s="13"/>
      <c r="K22" s="13"/>
      <c r="L22" s="13"/>
      <c r="M22" s="13"/>
      <c r="N22" s="14"/>
      <c r="O22" s="1"/>
      <c r="P22" s="3"/>
    </row>
    <row r="23" spans="1:16" s="4" customFormat="1" ht="9.9499999999999993" customHeight="1" x14ac:dyDescent="0.25">
      <c r="A23" s="3"/>
      <c r="B23" s="6"/>
      <c r="C23" s="7"/>
      <c r="D23" s="7"/>
      <c r="E23" s="15"/>
      <c r="F23" s="15"/>
      <c r="G23" s="7"/>
      <c r="H23" s="7"/>
      <c r="I23" s="7"/>
      <c r="J23" s="7"/>
      <c r="K23" s="7"/>
      <c r="L23" s="7"/>
      <c r="M23" s="7"/>
      <c r="N23" s="8"/>
      <c r="O23" s="1"/>
      <c r="P23" s="3"/>
    </row>
    <row r="24" spans="1:16" s="4" customFormat="1" ht="20.100000000000001" customHeight="1" x14ac:dyDescent="0.25">
      <c r="A24" s="3"/>
      <c r="B24" s="9"/>
      <c r="C24" s="36" t="s">
        <v>21</v>
      </c>
      <c r="D24" s="1"/>
      <c r="E24" s="1"/>
      <c r="F24" s="1"/>
      <c r="G24" s="1"/>
      <c r="H24" s="1"/>
      <c r="I24" s="1"/>
      <c r="J24" s="1"/>
      <c r="L24" s="66"/>
      <c r="M24" s="67"/>
      <c r="N24" s="11"/>
      <c r="O24" s="1"/>
      <c r="P24" s="3"/>
    </row>
    <row r="25" spans="1:16" s="4" customFormat="1" ht="12" customHeight="1" x14ac:dyDescent="0.25">
      <c r="A25" s="3"/>
      <c r="B25" s="9"/>
      <c r="C25" s="49"/>
      <c r="D25" s="49"/>
      <c r="E25" s="49"/>
      <c r="F25" s="49"/>
      <c r="G25" s="49"/>
      <c r="H25" s="49"/>
      <c r="I25" s="1"/>
      <c r="J25" s="1"/>
      <c r="K25" s="34"/>
      <c r="L25" s="34"/>
      <c r="M25" s="34"/>
      <c r="N25" s="11"/>
      <c r="O25" s="1"/>
      <c r="P25" s="3"/>
    </row>
    <row r="26" spans="1:16" s="4" customFormat="1" ht="20.100000000000001" customHeight="1" x14ac:dyDescent="0.25">
      <c r="A26" s="3"/>
      <c r="B26" s="9"/>
      <c r="C26" s="36" t="s">
        <v>30</v>
      </c>
      <c r="D26" s="1"/>
      <c r="E26" s="1"/>
      <c r="F26" s="1"/>
      <c r="G26" s="16"/>
      <c r="I26" s="16"/>
      <c r="J26" s="1"/>
      <c r="L26" s="47">
        <f>0.8*J13</f>
        <v>0</v>
      </c>
      <c r="M26" s="48"/>
      <c r="N26" s="11"/>
      <c r="O26" s="1"/>
      <c r="P26" s="3"/>
    </row>
    <row r="27" spans="1:16" s="4" customFormat="1" ht="12" customHeight="1" x14ac:dyDescent="0.25">
      <c r="A27" s="3"/>
      <c r="B27" s="9"/>
      <c r="C27" s="62" t="s">
        <v>26</v>
      </c>
      <c r="D27" s="62"/>
      <c r="E27" s="62"/>
      <c r="F27" s="62"/>
      <c r="G27" s="62"/>
      <c r="H27" s="62"/>
      <c r="I27" s="1"/>
      <c r="J27" s="1"/>
      <c r="K27" s="1"/>
      <c r="L27" s="1"/>
      <c r="M27" s="1"/>
      <c r="N27" s="11"/>
      <c r="O27" s="1"/>
      <c r="P27" s="3"/>
    </row>
    <row r="28" spans="1:16" s="4" customFormat="1" ht="20.100000000000001" customHeight="1" x14ac:dyDescent="0.25">
      <c r="A28" s="3"/>
      <c r="B28" s="9"/>
      <c r="C28" s="36" t="s">
        <v>27</v>
      </c>
      <c r="D28" s="1"/>
      <c r="E28" s="1"/>
      <c r="F28" s="1"/>
      <c r="G28" s="29"/>
      <c r="H28" s="1"/>
      <c r="I28" s="16"/>
      <c r="J28" s="1"/>
      <c r="L28" s="68">
        <f>IF(AND(L24&gt;0,L26&gt;0),L24/L26,0)</f>
        <v>0</v>
      </c>
      <c r="M28" s="69"/>
      <c r="N28" s="11"/>
      <c r="O28" s="1"/>
      <c r="P28" s="3"/>
    </row>
    <row r="29" spans="1:16" s="4" customFormat="1" ht="12" customHeight="1" x14ac:dyDescent="0.25">
      <c r="A29" s="3"/>
      <c r="B29" s="9"/>
      <c r="C29" s="36"/>
      <c r="D29" s="1"/>
      <c r="E29" s="1"/>
      <c r="F29" s="1"/>
      <c r="G29" s="29"/>
      <c r="I29" s="16"/>
      <c r="J29" s="1"/>
      <c r="K29" s="1"/>
      <c r="L29" s="1"/>
      <c r="M29" s="1"/>
      <c r="N29" s="11"/>
      <c r="O29" s="1"/>
      <c r="P29" s="3"/>
    </row>
    <row r="30" spans="1:16" s="4" customFormat="1" ht="33" customHeight="1" x14ac:dyDescent="0.25">
      <c r="A30" s="3"/>
      <c r="B30" s="9"/>
      <c r="C30" s="63" t="str">
        <f>IF(L28&gt;=0.7,"6. Suma solicitata pentru plata celui de-al doilea avans, adica max. 20% din suma alocata pentru mobilitati (fara SOM)*:","")</f>
        <v/>
      </c>
      <c r="D30" s="63"/>
      <c r="E30" s="63"/>
      <c r="F30" s="63"/>
      <c r="G30" s="63"/>
      <c r="H30" s="63"/>
      <c r="I30" s="63"/>
      <c r="J30" s="16"/>
      <c r="K30" s="42"/>
      <c r="L30" s="70"/>
      <c r="M30" s="71"/>
      <c r="N30" s="11"/>
      <c r="O30" s="1"/>
      <c r="P30" s="3"/>
    </row>
    <row r="31" spans="1:16" s="4" customFormat="1" ht="9.9499999999999993" customHeight="1" thickBot="1" x14ac:dyDescent="0.3">
      <c r="A31" s="3"/>
      <c r="B31" s="12"/>
      <c r="C31" s="13"/>
      <c r="D31" s="13"/>
      <c r="E31" s="13"/>
      <c r="F31" s="13"/>
      <c r="G31" s="13"/>
      <c r="H31" s="13"/>
      <c r="I31" s="35"/>
      <c r="J31" s="35"/>
      <c r="K31" s="35"/>
      <c r="L31" s="13"/>
      <c r="M31" s="13"/>
      <c r="N31" s="14"/>
      <c r="O31" s="1"/>
      <c r="P31" s="3"/>
    </row>
    <row r="32" spans="1:16" s="4" customFormat="1" x14ac:dyDescent="0.25">
      <c r="A32" s="3"/>
      <c r="B32" s="21" t="s">
        <v>14</v>
      </c>
      <c r="C32" s="1"/>
      <c r="D32" s="1"/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  <c r="P32" s="3"/>
    </row>
    <row r="33" spans="1:17" s="4" customFormat="1" ht="21" customHeight="1" x14ac:dyDescent="0.25">
      <c r="A33" s="74" t="s">
        <v>2</v>
      </c>
      <c r="B33" s="74"/>
      <c r="C33" s="1"/>
      <c r="D33" s="1"/>
      <c r="E33" s="1"/>
      <c r="F33" s="1"/>
      <c r="G33" s="1"/>
      <c r="H33" s="1"/>
      <c r="I33" s="1"/>
      <c r="J33" s="1"/>
      <c r="K33" s="1"/>
      <c r="L33" s="3"/>
      <c r="M33" s="3"/>
      <c r="N33" s="3"/>
      <c r="O33" s="3"/>
      <c r="P33" s="3"/>
    </row>
    <row r="34" spans="1:17" s="4" customFormat="1" ht="20.100000000000001" customHeight="1" x14ac:dyDescent="0.25">
      <c r="A34" s="75">
        <f ca="1">TODAY()</f>
        <v>43943</v>
      </c>
      <c r="B34" s="76"/>
      <c r="C34" s="44"/>
      <c r="D34" s="45"/>
      <c r="E34" s="45"/>
      <c r="F34" s="46"/>
      <c r="G34" s="17"/>
      <c r="H34" s="44"/>
      <c r="I34" s="45"/>
      <c r="J34" s="45"/>
      <c r="K34" s="46"/>
      <c r="L34" s="17"/>
      <c r="M34" s="44"/>
      <c r="N34" s="46"/>
      <c r="O34" s="1"/>
      <c r="P34" s="3"/>
    </row>
    <row r="35" spans="1:17" s="4" customFormat="1" ht="15" customHeight="1" x14ac:dyDescent="0.25">
      <c r="A35" s="77" t="s">
        <v>3</v>
      </c>
      <c r="B35" s="77"/>
      <c r="C35" s="64" t="s">
        <v>17</v>
      </c>
      <c r="D35" s="64"/>
      <c r="E35" s="64"/>
      <c r="F35" s="64"/>
      <c r="G35" s="18"/>
      <c r="H35" s="64" t="s">
        <v>4</v>
      </c>
      <c r="I35" s="64"/>
      <c r="J35" s="64"/>
      <c r="K35" s="64"/>
      <c r="L35" s="18"/>
      <c r="M35" s="64" t="s">
        <v>5</v>
      </c>
      <c r="N35" s="64"/>
      <c r="O35" s="39"/>
      <c r="P35" s="3"/>
    </row>
    <row r="36" spans="1:17" s="4" customFormat="1" x14ac:dyDescent="0.25">
      <c r="A36" s="3"/>
      <c r="B36" s="3"/>
      <c r="C36" s="65"/>
      <c r="D36" s="65"/>
      <c r="E36" s="65"/>
      <c r="F36" s="65"/>
      <c r="G36" s="18"/>
      <c r="H36" s="81"/>
      <c r="I36" s="81"/>
      <c r="J36" s="81"/>
      <c r="K36" s="81"/>
      <c r="L36" s="18"/>
      <c r="M36" s="65"/>
      <c r="N36" s="65"/>
      <c r="O36" s="39"/>
      <c r="P36" s="3"/>
    </row>
    <row r="37" spans="1:17" s="4" customFormat="1" x14ac:dyDescent="0.25">
      <c r="A37" s="3"/>
      <c r="B37" s="3"/>
      <c r="C37" s="3"/>
      <c r="D37" s="3"/>
      <c r="E37" s="3"/>
      <c r="F37" s="3"/>
      <c r="G37" s="3"/>
      <c r="H37" s="81"/>
      <c r="I37" s="81"/>
      <c r="J37" s="81"/>
      <c r="K37" s="81"/>
      <c r="L37" s="3"/>
      <c r="M37" s="65"/>
      <c r="N37" s="65"/>
      <c r="O37" s="39"/>
      <c r="P37" s="3"/>
    </row>
    <row r="38" spans="1:17" s="4" customForma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7" s="4" customFormat="1" x14ac:dyDescent="0.25">
      <c r="A39" s="23"/>
      <c r="B39" s="24"/>
      <c r="C39" s="24"/>
      <c r="D39" s="24"/>
      <c r="E39" s="24"/>
      <c r="F39" s="24"/>
      <c r="G39" s="24"/>
      <c r="H39" s="24"/>
      <c r="I39" s="25"/>
      <c r="J39" s="25"/>
      <c r="K39" s="25"/>
      <c r="L39" s="26"/>
      <c r="M39" s="26"/>
      <c r="N39" s="26"/>
      <c r="O39" s="26"/>
      <c r="P39" s="26"/>
    </row>
    <row r="40" spans="1:17" s="4" customFormat="1" ht="42" customHeight="1" x14ac:dyDescent="0.25">
      <c r="A40" s="23"/>
      <c r="B40" s="82" t="s">
        <v>10</v>
      </c>
      <c r="C40" s="83"/>
      <c r="D40" s="84"/>
      <c r="E40" s="27"/>
      <c r="F40" s="92" t="s">
        <v>11</v>
      </c>
      <c r="G40" s="93"/>
      <c r="H40" s="28"/>
      <c r="I40" s="30"/>
      <c r="J40" s="85" t="s">
        <v>13</v>
      </c>
      <c r="K40" s="86"/>
      <c r="L40" s="86"/>
      <c r="M40" s="86"/>
      <c r="N40" s="86"/>
      <c r="O40" s="87"/>
      <c r="P40" s="26"/>
    </row>
    <row r="41" spans="1:17" s="4" customFormat="1" x14ac:dyDescent="0.25">
      <c r="A41" s="23"/>
      <c r="B41" s="27"/>
      <c r="C41" s="27"/>
      <c r="D41" s="27"/>
      <c r="E41" s="27"/>
      <c r="F41" s="27"/>
      <c r="G41" s="27"/>
      <c r="H41" s="27"/>
      <c r="I41" s="30"/>
      <c r="J41" s="88"/>
      <c r="K41" s="89"/>
      <c r="L41" s="89"/>
      <c r="M41" s="89"/>
      <c r="N41" s="89"/>
      <c r="O41" s="90"/>
      <c r="P41" s="26"/>
    </row>
    <row r="42" spans="1:17" s="4" customFormat="1" x14ac:dyDescent="0.25">
      <c r="A42" s="23"/>
      <c r="B42" s="27"/>
      <c r="C42" s="27"/>
      <c r="D42" s="27"/>
      <c r="E42" s="27"/>
      <c r="F42" s="27"/>
      <c r="G42" s="27"/>
      <c r="H42" s="27"/>
      <c r="I42" s="30"/>
      <c r="J42" s="31"/>
      <c r="K42" s="31"/>
      <c r="L42" s="31"/>
      <c r="M42" s="31"/>
      <c r="N42" s="31"/>
      <c r="O42" s="31"/>
      <c r="P42" s="26"/>
    </row>
    <row r="43" spans="1:17" s="4" customFormat="1" ht="30" customHeight="1" x14ac:dyDescent="0.25">
      <c r="A43" s="23"/>
      <c r="B43" s="78" t="s">
        <v>12</v>
      </c>
      <c r="C43" s="79"/>
      <c r="D43" s="80"/>
      <c r="E43" s="27"/>
      <c r="F43" s="72" t="s">
        <v>28</v>
      </c>
      <c r="G43" s="73"/>
      <c r="H43" s="73"/>
      <c r="I43" s="73"/>
      <c r="J43" s="32"/>
      <c r="K43" s="32"/>
      <c r="L43" s="26"/>
      <c r="M43" s="26"/>
      <c r="N43" s="91" t="s">
        <v>31</v>
      </c>
      <c r="O43" s="91"/>
      <c r="P43" s="91"/>
      <c r="Q43" s="91"/>
    </row>
    <row r="44" spans="1:17" x14ac:dyDescent="0.25">
      <c r="A44" s="23"/>
      <c r="B44" s="23"/>
      <c r="C44" s="23"/>
      <c r="D44" s="23"/>
      <c r="F44" s="23"/>
      <c r="G44" s="23"/>
      <c r="H44" s="23"/>
      <c r="I44" s="26"/>
      <c r="J44" s="26"/>
      <c r="K44" s="26"/>
      <c r="L44" s="26"/>
      <c r="M44" s="26"/>
      <c r="N44" s="26"/>
      <c r="O44" s="26"/>
      <c r="P44" s="26"/>
    </row>
    <row r="45" spans="1:17" x14ac:dyDescent="0.25">
      <c r="A45" s="23"/>
      <c r="B45" s="23"/>
      <c r="C45" s="23"/>
      <c r="D45" s="23"/>
      <c r="F45" s="23"/>
      <c r="G45" s="23"/>
      <c r="H45" s="23"/>
      <c r="I45" s="26"/>
      <c r="J45" s="26"/>
      <c r="K45" s="26"/>
      <c r="L45" s="26"/>
      <c r="M45" s="26"/>
      <c r="N45" s="26"/>
      <c r="O45" s="26"/>
      <c r="P45" s="26"/>
    </row>
    <row r="46" spans="1:17" hidden="1" x14ac:dyDescent="0.25"/>
    <row r="47" spans="1:17" hidden="1" x14ac:dyDescent="0.25"/>
    <row r="48" spans="1:1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sheetProtection algorithmName="SHA-512" hashValue="QH7x8tuFM4KHp+lmDgiutnDb37yrf2wJ+ILW6ua7OMVj2ttBJYUo8RBZ3xYrkrK6clDlZLky72MN+mWrWLipQg==" saltValue="NvSmAqeo3btHGTonAOBwww==" spinCount="100000" sheet="1" selectLockedCells="1"/>
  <mergeCells count="36">
    <mergeCell ref="F43:I43"/>
    <mergeCell ref="A33:B33"/>
    <mergeCell ref="C35:F36"/>
    <mergeCell ref="A34:B34"/>
    <mergeCell ref="A35:B35"/>
    <mergeCell ref="B43:D43"/>
    <mergeCell ref="C34:F34"/>
    <mergeCell ref="H34:K34"/>
    <mergeCell ref="H35:K37"/>
    <mergeCell ref="B40:D40"/>
    <mergeCell ref="F40:G40"/>
    <mergeCell ref="J40:O41"/>
    <mergeCell ref="N43:Q43"/>
    <mergeCell ref="C27:H27"/>
    <mergeCell ref="C30:I30"/>
    <mergeCell ref="M35:N37"/>
    <mergeCell ref="L24:M24"/>
    <mergeCell ref="L26:M26"/>
    <mergeCell ref="L28:M28"/>
    <mergeCell ref="L30:M30"/>
    <mergeCell ref="B3:N3"/>
    <mergeCell ref="E6:H6"/>
    <mergeCell ref="L12:M12"/>
    <mergeCell ref="L17:M17"/>
    <mergeCell ref="M34:N34"/>
    <mergeCell ref="C25:H25"/>
    <mergeCell ref="E4:G4"/>
    <mergeCell ref="F18:G18"/>
    <mergeCell ref="E22:F22"/>
    <mergeCell ref="J13:K13"/>
    <mergeCell ref="J14:K14"/>
    <mergeCell ref="F20:G20"/>
    <mergeCell ref="F21:G21"/>
    <mergeCell ref="F19:G19"/>
    <mergeCell ref="D9:N9"/>
    <mergeCell ref="C17:J17"/>
  </mergeCells>
  <conditionalFormatting sqref="E4:G4 A34 D9 J13:K14 F18:G18 C34:F34 H34:K34 F20:G21 F19">
    <cfRule type="cellIs" dxfId="13" priority="19" stopIfTrue="1" operator="equal">
      <formula>""</formula>
    </cfRule>
  </conditionalFormatting>
  <conditionalFormatting sqref="L28">
    <cfRule type="expression" dxfId="12" priority="17" stopIfTrue="1">
      <formula>$G$28&gt;1</formula>
    </cfRule>
    <cfRule type="cellIs" dxfId="11" priority="18" stopIfTrue="1" operator="between">
      <formula>0.7</formula>
      <formula>1</formula>
    </cfRule>
  </conditionalFormatting>
  <conditionalFormatting sqref="E6">
    <cfRule type="cellIs" dxfId="10" priority="7" stopIfTrue="1" operator="equal">
      <formula>""</formula>
    </cfRule>
  </conditionalFormatting>
  <conditionalFormatting sqref="L24">
    <cfRule type="expression" dxfId="9" priority="33">
      <formula>L24&gt;L17</formula>
    </cfRule>
    <cfRule type="cellIs" dxfId="8" priority="34" operator="equal">
      <formula>""</formula>
    </cfRule>
  </conditionalFormatting>
  <conditionalFormatting sqref="L17">
    <cfRule type="expression" dxfId="7" priority="37" stopIfTrue="1">
      <formula>$L$17&gt;$L$12</formula>
    </cfRule>
  </conditionalFormatting>
  <conditionalFormatting sqref="M34">
    <cfRule type="cellIs" dxfId="6" priority="6" stopIfTrue="1" operator="equal">
      <formula>""</formula>
    </cfRule>
  </conditionalFormatting>
  <conditionalFormatting sqref="L30">
    <cfRule type="expression" dxfId="5" priority="50">
      <formula>L26+L30&gt;J13</formula>
    </cfRule>
    <cfRule type="expression" dxfId="4" priority="51">
      <formula>$L$30&lt;&gt;""</formula>
    </cfRule>
    <cfRule type="expression" dxfId="3" priority="52" stopIfTrue="1">
      <formula>$L$28&gt;=0.7</formula>
    </cfRule>
  </conditionalFormatting>
  <conditionalFormatting sqref="L26">
    <cfRule type="expression" dxfId="2" priority="3" stopIfTrue="1">
      <formula>$L$17&gt;$L$12</formula>
    </cfRule>
  </conditionalFormatting>
  <conditionalFormatting sqref="L30:M30">
    <cfRule type="expression" dxfId="1" priority="1">
      <formula>$L$28&lt;0.7</formula>
    </cfRule>
    <cfRule type="expression" dxfId="0" priority="2">
      <formula>$L$30=""</formula>
    </cfRule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RI_KA107_2019</vt:lpstr>
      <vt:lpstr>RI_KA107_2019!Print_Area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Velciu Stefan</dc:creator>
  <cp:lastModifiedBy>Nicoleta Popa</cp:lastModifiedBy>
  <cp:lastPrinted>2020-04-13T13:19:26Z</cp:lastPrinted>
  <dcterms:created xsi:type="dcterms:W3CDTF">2016-02-16T09:09:38Z</dcterms:created>
  <dcterms:modified xsi:type="dcterms:W3CDTF">2020-04-22T07:00:46Z</dcterms:modified>
</cp:coreProperties>
</file>